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<sst xmlns="http://schemas.openxmlformats.org/spreadsheetml/2006/main" count="258" uniqueCount="76">
  <si>
    <t>Школа</t>
  </si>
  <si>
    <t>МКОУ "СОШ с.Благовещенка"</t>
  </si>
  <si>
    <t>Утвердил:</t>
  </si>
  <si>
    <t>должность</t>
  </si>
  <si>
    <t>И.о.директора</t>
  </si>
  <si>
    <t>Типовое примерное меню приготавливаемых блюд</t>
  </si>
  <si>
    <t>фамилия</t>
  </si>
  <si>
    <t>Куценко И.В.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</si>
  <si>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</si>
  <si>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</si>
  <si>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</si>
  <si>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</si>
  <si>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</si>
  <si>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</si>
  <si>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</si>
  <si>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</si>
  <si>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</si>
  <si>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</si>
  <si>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</si>
  <si>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</si>
  <si>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</si>
  <si>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</si>
  <si>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</si>
  <si>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</si>
  <si>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</si>
  <si>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</si>
  <si>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</si>
  <si>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</si>
  <si>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 молочная</t>
  </si>
  <si>
    <t xml:space="preserve">сыр </t>
  </si>
  <si>
    <t>Российский</t>
  </si>
  <si>
    <t>гор.напиток</t>
  </si>
  <si>
    <t>Кофейный</t>
  </si>
  <si>
    <t>хлеб</t>
  </si>
  <si>
    <t>Пшеничный</t>
  </si>
  <si>
    <t>фрукты</t>
  </si>
  <si>
    <t>Яблоко</t>
  </si>
  <si>
    <t>масло</t>
  </si>
  <si>
    <t>Сливочное</t>
  </si>
  <si>
    <t>кондитер.</t>
  </si>
  <si>
    <t>Печенье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</si>
  <si>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</si>
  <si>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</si>
  <si>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</si>
  <si>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</si>
  <si>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</si>
  <si>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</si>
  <si>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</si>
  <si>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</si>
  <si>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</si>
  <si>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</si>
  <si>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Тефтели из говядины с соусом</t>
  </si>
  <si>
    <t>Каша пшенная гарнир</t>
  </si>
  <si>
    <t>Чай с сахаром</t>
  </si>
  <si>
    <t>кондитерс.</t>
  </si>
  <si>
    <t xml:space="preserve">масло </t>
  </si>
  <si>
    <t>Суфле творожное запеченное со сгущенным молоком</t>
  </si>
  <si>
    <t>Какао с молоком</t>
  </si>
  <si>
    <t xml:space="preserve">Котлеты рыбные "Любительские" с соусом. </t>
  </si>
  <si>
    <t>148/355</t>
  </si>
  <si>
    <t>Пюре картофельное</t>
  </si>
  <si>
    <t>Котлета из говядины с сосом</t>
  </si>
  <si>
    <t>282/355</t>
  </si>
  <si>
    <t>Каша гречневая гарнир</t>
  </si>
  <si>
    <t>Каша манная молочная</t>
  </si>
  <si>
    <t>кондитерск.</t>
  </si>
  <si>
    <t>Чай с молоком</t>
  </si>
  <si>
    <t>сыр</t>
  </si>
  <si>
    <t>Российский полутвердый</t>
  </si>
  <si>
    <t>Плов из курицы</t>
  </si>
  <si>
    <t>кондитерск</t>
  </si>
  <si>
    <t>Пудинг из творга с яблоками со сгущенным молоком</t>
  </si>
  <si>
    <t>Рыба тушенная с овощами</t>
  </si>
  <si>
    <t>Гуляш  из говядины</t>
  </si>
  <si>
    <t xml:space="preserve">Макароны отварные </t>
  </si>
  <si>
    <t>Среднее значение за период: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</si>
</sst>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topLeftCell="A175" zoomScaleNormal="100" workbookViewId="0">
      <selection activeCell="O166" sqref="O166"/>
    </sheetView>
  </sheetViews>
  <sheetFormatPr defaultRowHeight="15"/>
  <cols>
    <col min="1" max="3" width="9.140625" customWidth="1"/>
    <col min="4" max="4" width="12.28515625" customWidth="1"/>
    <col min="5" max="5" width="36.5703125" customWidth="1"/>
    <col min="7" max="7" width="10.28515625" customWidth="1"/>
  </cols>
  <sheetData>
    <row r="1" spans="1:12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55" t="s">
        <v>7</v>
      </c>
      <c r="I2" s="55"/>
      <c r="J2" s="55"/>
      <c r="K2" s="55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2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250</v>
      </c>
      <c r="G6" s="21">
        <v>10</v>
      </c>
      <c r="H6" s="21">
        <v>17</v>
      </c>
      <c r="I6" s="21">
        <v>41</v>
      </c>
      <c r="J6" s="21">
        <v>357</v>
      </c>
      <c r="K6" s="22">
        <v>177</v>
      </c>
      <c r="L6" s="21">
        <v>20.97</v>
      </c>
    </row>
    <row r="7" spans="1:12">
      <c r="A7" s="23"/>
      <c r="B7" s="24"/>
      <c r="C7" s="25"/>
      <c r="D7" s="26" t="s">
        <v>29</v>
      </c>
      <c r="E7" s="27" t="s">
        <v>30</v>
      </c>
      <c r="F7" s="28">
        <v>15</v>
      </c>
      <c r="G7" s="28">
        <v>4</v>
      </c>
      <c r="H7" s="28">
        <v>4</v>
      </c>
      <c r="I7" s="28">
        <v>0</v>
      </c>
      <c r="J7" s="28">
        <v>52</v>
      </c>
      <c r="K7" s="29">
        <v>15</v>
      </c>
      <c r="L7" s="28">
        <v>8.24</v>
      </c>
    </row>
    <row r="8" spans="1:12">
      <c r="A8" s="23"/>
      <c r="B8" s="24"/>
      <c r="C8" s="25"/>
      <c r="D8" s="30" t="s">
        <v>31</v>
      </c>
      <c r="E8" s="27" t="s">
        <v>32</v>
      </c>
      <c r="F8" s="28">
        <v>200</v>
      </c>
      <c r="G8" s="28">
        <v>3</v>
      </c>
      <c r="H8" s="28">
        <v>6</v>
      </c>
      <c r="I8" s="28">
        <v>16</v>
      </c>
      <c r="J8" s="28">
        <v>130</v>
      </c>
      <c r="K8" s="29">
        <v>395</v>
      </c>
      <c r="L8" s="28">
        <v>10.48</v>
      </c>
    </row>
    <row r="9" spans="1:12">
      <c r="A9" s="23"/>
      <c r="B9" s="24"/>
      <c r="C9" s="25"/>
      <c r="D9" s="30" t="s">
        <v>33</v>
      </c>
      <c r="E9" s="27" t="s">
        <v>34</v>
      </c>
      <c r="F9" s="28">
        <v>50</v>
      </c>
      <c r="G9" s="28">
        <v>3</v>
      </c>
      <c r="H9" s="28">
        <v>10</v>
      </c>
      <c r="I9" s="28">
        <v>18</v>
      </c>
      <c r="J9" s="28">
        <v>174</v>
      </c>
      <c r="K9" s="29">
        <v>1</v>
      </c>
      <c r="L9" s="28">
        <v>2.4500000000000002</v>
      </c>
    </row>
    <row r="10" spans="1:12">
      <c r="A10" s="23"/>
      <c r="B10" s="24"/>
      <c r="C10" s="25"/>
      <c r="D10" s="30" t="s">
        <v>35</v>
      </c>
      <c r="E10" s="27" t="s">
        <v>36</v>
      </c>
      <c r="F10" s="28">
        <v>201</v>
      </c>
      <c r="G10" s="28">
        <v>1</v>
      </c>
      <c r="H10" s="28">
        <v>1</v>
      </c>
      <c r="I10" s="28">
        <v>25</v>
      </c>
      <c r="J10" s="28">
        <v>113</v>
      </c>
      <c r="K10" s="29">
        <v>368</v>
      </c>
      <c r="L10" s="28">
        <v>19.95</v>
      </c>
    </row>
    <row r="11" spans="1:12">
      <c r="A11" s="23"/>
      <c r="B11" s="24"/>
      <c r="C11" s="25"/>
      <c r="D11" s="26" t="s">
        <v>37</v>
      </c>
      <c r="E11" s="27" t="s">
        <v>38</v>
      </c>
      <c r="F11" s="28">
        <v>10</v>
      </c>
      <c r="G11" s="28">
        <v>0</v>
      </c>
      <c r="H11" s="28">
        <v>8</v>
      </c>
      <c r="I11" s="28">
        <v>0</v>
      </c>
      <c r="J11" s="28">
        <v>72</v>
      </c>
      <c r="K11" s="29">
        <v>14</v>
      </c>
      <c r="L11" s="28">
        <v>3.85</v>
      </c>
    </row>
    <row r="12" spans="1:12">
      <c r="A12" s="23"/>
      <c r="B12" s="24"/>
      <c r="C12" s="25"/>
      <c r="D12" s="26" t="s">
        <v>39</v>
      </c>
      <c r="E12" s="27" t="s">
        <v>40</v>
      </c>
      <c r="F12" s="28">
        <v>20</v>
      </c>
      <c r="G12" s="28">
        <v>2</v>
      </c>
      <c r="H12" s="28">
        <v>14</v>
      </c>
      <c r="I12" s="28">
        <v>15</v>
      </c>
      <c r="J12" s="28">
        <v>194</v>
      </c>
      <c r="K12" s="29"/>
      <c r="L12" s="28">
        <v>3</v>
      </c>
    </row>
    <row r="13" spans="1:12">
      <c r="A13" s="31"/>
      <c r="B13" s="32"/>
      <c r="C13" s="33"/>
      <c r="D13" s="34" t="s">
        <v>41</v>
      </c>
      <c r="E13" s="35"/>
      <c r="F13" s="36">
        <f>SUM(F6:F12)</f>
        <v>746</v>
      </c>
      <c r="G13" s="36">
        <f t="shared" ref="G13:J13" si="0">SUM(G6:G12)</f>
        <v>23</v>
      </c>
      <c r="H13" s="36">
        <f t="shared" si="0"/>
        <v>60</v>
      </c>
      <c r="I13" s="36">
        <f t="shared" si="0"/>
        <v>115</v>
      </c>
      <c r="J13" s="36">
        <f t="shared" si="0"/>
        <v>1092</v>
      </c>
      <c r="K13" s="37"/>
      <c r="L13" s="36">
        <f t="shared" ref="L13" si="1">SUM(L6:L12)</f>
        <v>68.94</v>
      </c>
    </row>
    <row r="14" spans="1:12">
      <c r="A14" s="38">
        <f>A6</f>
        <v>1</v>
      </c>
      <c r="B14" s="39">
        <f>B6</f>
        <v>1</v>
      </c>
      <c r="C14" s="40" t="s">
        <v>42</v>
      </c>
      <c r="D14" s="30" t="s">
        <v>43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44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45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46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47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48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49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41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1</v>
      </c>
      <c r="B24" s="42">
        <f>B6</f>
        <v>1</v>
      </c>
      <c r="C24" s="51" t="s">
        <v>50</v>
      </c>
      <c r="D24" s="52"/>
      <c r="E24" s="43"/>
      <c r="F24" s="44">
        <f>F13+F23</f>
        <v>746</v>
      </c>
      <c r="G24" s="44">
        <f t="shared" ref="G24:J24" si="4">G13+G23</f>
        <v>23</v>
      </c>
      <c r="H24" s="44">
        <f t="shared" si="4"/>
        <v>60</v>
      </c>
      <c r="I24" s="44">
        <f t="shared" si="4"/>
        <v>115</v>
      </c>
      <c r="J24" s="44">
        <f t="shared" si="4"/>
        <v>1092</v>
      </c>
      <c r="K24" s="44"/>
      <c r="L24" s="44">
        <f t="shared" ref="L24" si="5">L13+L23</f>
        <v>68.94</v>
      </c>
    </row>
    <row r="25" spans="1:12">
      <c r="A25" s="45">
        <v>1</v>
      </c>
      <c r="B25" s="24">
        <v>2</v>
      </c>
      <c r="C25" s="18" t="s">
        <v>26</v>
      </c>
      <c r="D25" s="19" t="s">
        <v>27</v>
      </c>
      <c r="E25" s="20" t="s">
        <v>51</v>
      </c>
      <c r="F25" s="21">
        <v>140</v>
      </c>
      <c r="G25" s="21">
        <v>9</v>
      </c>
      <c r="H25" s="21">
        <v>16</v>
      </c>
      <c r="I25" s="21">
        <v>14</v>
      </c>
      <c r="J25" s="21">
        <v>240</v>
      </c>
      <c r="K25" s="22">
        <v>236</v>
      </c>
      <c r="L25" s="21">
        <v>52.42</v>
      </c>
    </row>
    <row r="26" spans="1:12">
      <c r="A26" s="45"/>
      <c r="B26" s="24"/>
      <c r="C26" s="25"/>
      <c r="D26" s="26"/>
      <c r="E26" s="27" t="s">
        <v>52</v>
      </c>
      <c r="F26" s="28">
        <v>150</v>
      </c>
      <c r="G26" s="28">
        <v>4</v>
      </c>
      <c r="H26" s="28">
        <v>4</v>
      </c>
      <c r="I26" s="28">
        <v>25</v>
      </c>
      <c r="J26" s="28">
        <v>152</v>
      </c>
      <c r="K26" s="29">
        <v>302</v>
      </c>
      <c r="L26" s="28">
        <v>5.57</v>
      </c>
    </row>
    <row r="27" spans="1:12">
      <c r="A27" s="45"/>
      <c r="B27" s="24"/>
      <c r="C27" s="25"/>
      <c r="D27" s="30" t="s">
        <v>31</v>
      </c>
      <c r="E27" s="27" t="s">
        <v>53</v>
      </c>
      <c r="F27" s="28">
        <v>200</v>
      </c>
      <c r="G27" s="28">
        <v>0</v>
      </c>
      <c r="H27" s="28">
        <v>0</v>
      </c>
      <c r="I27" s="28">
        <v>14</v>
      </c>
      <c r="J27" s="28">
        <v>57</v>
      </c>
      <c r="K27" s="29">
        <v>376</v>
      </c>
      <c r="L27" s="28">
        <v>1.65</v>
      </c>
    </row>
    <row r="28" spans="1:12">
      <c r="A28" s="45"/>
      <c r="B28" s="24"/>
      <c r="C28" s="25"/>
      <c r="D28" s="30" t="s">
        <v>33</v>
      </c>
      <c r="E28" s="27" t="s">
        <v>34</v>
      </c>
      <c r="F28" s="28">
        <v>50</v>
      </c>
      <c r="G28" s="28">
        <v>3</v>
      </c>
      <c r="H28" s="28">
        <v>10</v>
      </c>
      <c r="I28" s="28">
        <v>18</v>
      </c>
      <c r="J28" s="28">
        <v>174</v>
      </c>
      <c r="K28" s="29">
        <v>1</v>
      </c>
      <c r="L28" s="28">
        <v>2.4500000000000002</v>
      </c>
    </row>
    <row r="29" spans="1:12">
      <c r="A29" s="45"/>
      <c r="B29" s="24"/>
      <c r="C29" s="25"/>
      <c r="D29" s="30" t="s">
        <v>35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 t="s">
        <v>54</v>
      </c>
      <c r="E30" s="27" t="s">
        <v>40</v>
      </c>
      <c r="F30" s="28">
        <v>20</v>
      </c>
      <c r="G30" s="28">
        <v>2</v>
      </c>
      <c r="H30" s="28">
        <v>14</v>
      </c>
      <c r="I30" s="28">
        <v>15</v>
      </c>
      <c r="J30" s="28">
        <v>194</v>
      </c>
      <c r="K30" s="29"/>
      <c r="L30" s="28">
        <v>3</v>
      </c>
    </row>
    <row r="31" spans="1:12">
      <c r="A31" s="45"/>
      <c r="B31" s="24"/>
      <c r="C31" s="25"/>
      <c r="D31" s="26" t="s">
        <v>55</v>
      </c>
      <c r="E31" s="27" t="s">
        <v>38</v>
      </c>
      <c r="F31" s="28">
        <v>10</v>
      </c>
      <c r="G31" s="28">
        <v>4</v>
      </c>
      <c r="H31" s="28">
        <v>4</v>
      </c>
      <c r="I31" s="28">
        <v>0</v>
      </c>
      <c r="J31" s="28">
        <v>52</v>
      </c>
      <c r="K31" s="29">
        <v>14</v>
      </c>
      <c r="L31" s="28">
        <v>3.85</v>
      </c>
    </row>
    <row r="32" spans="1:12">
      <c r="A32" s="46"/>
      <c r="B32" s="32"/>
      <c r="C32" s="33"/>
      <c r="D32" s="34" t="s">
        <v>41</v>
      </c>
      <c r="E32" s="35"/>
      <c r="F32" s="36">
        <f>SUM(F25:F31)</f>
        <v>570</v>
      </c>
      <c r="G32" s="36">
        <f t="shared" ref="G32:L32" si="6">SUM(G25:G31)</f>
        <v>22</v>
      </c>
      <c r="H32" s="36">
        <f t="shared" si="6"/>
        <v>48</v>
      </c>
      <c r="I32" s="36">
        <f t="shared" si="6"/>
        <v>86</v>
      </c>
      <c r="J32" s="36">
        <f t="shared" si="6"/>
        <v>869</v>
      </c>
      <c r="K32" s="37"/>
      <c r="L32" s="36">
        <f t="shared" si="6"/>
        <v>68.94</v>
      </c>
    </row>
    <row r="33" spans="1:12">
      <c r="A33" s="39">
        <f>A25</f>
        <v>1</v>
      </c>
      <c r="B33" s="39">
        <f>B25</f>
        <v>2</v>
      </c>
      <c r="C33" s="40" t="s">
        <v>42</v>
      </c>
      <c r="D33" s="30" t="s">
        <v>43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44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45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46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47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48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49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41</v>
      </c>
      <c r="E42" s="35"/>
      <c r="F42" s="36">
        <f>SUM(F33:F41)</f>
        <v>0</v>
      </c>
      <c r="G42" s="36">
        <f t="shared" ref="G42:L42" si="7">SUM(G33:G41)</f>
        <v>0</v>
      </c>
      <c r="H42" s="36">
        <f t="shared" si="7"/>
        <v>0</v>
      </c>
      <c r="I42" s="36">
        <f t="shared" si="7"/>
        <v>0</v>
      </c>
      <c r="J42" s="36">
        <f t="shared" si="7"/>
        <v>0</v>
      </c>
      <c r="K42" s="37"/>
      <c r="L42" s="36">
        <f t="shared" si="7"/>
        <v>0</v>
      </c>
    </row>
    <row r="43" spans="1:12" ht="15.75" thickBot="1">
      <c r="A43" s="47">
        <f>A25</f>
        <v>1</v>
      </c>
      <c r="B43" s="47">
        <f>B25</f>
        <v>2</v>
      </c>
      <c r="C43" s="51" t="s">
        <v>50</v>
      </c>
      <c r="D43" s="52"/>
      <c r="E43" s="43"/>
      <c r="F43" s="44">
        <f>F32+F42</f>
        <v>570</v>
      </c>
      <c r="G43" s="44">
        <f t="shared" ref="G43:L43" si="8">G32+G42</f>
        <v>22</v>
      </c>
      <c r="H43" s="44">
        <f t="shared" si="8"/>
        <v>48</v>
      </c>
      <c r="I43" s="44">
        <f t="shared" si="8"/>
        <v>86</v>
      </c>
      <c r="J43" s="44">
        <f t="shared" si="8"/>
        <v>869</v>
      </c>
      <c r="K43" s="44"/>
      <c r="L43" s="44">
        <f t="shared" si="8"/>
        <v>68.94</v>
      </c>
    </row>
    <row r="44" spans="1:12" ht="25.5">
      <c r="A44" s="16">
        <v>1</v>
      </c>
      <c r="B44" s="17">
        <v>3</v>
      </c>
      <c r="C44" s="18" t="s">
        <v>26</v>
      </c>
      <c r="D44" s="19" t="s">
        <v>27</v>
      </c>
      <c r="E44" s="20" t="s">
        <v>56</v>
      </c>
      <c r="F44" s="21">
        <v>180</v>
      </c>
      <c r="G44" s="21">
        <v>23.9</v>
      </c>
      <c r="H44" s="21">
        <v>16.3</v>
      </c>
      <c r="I44" s="21">
        <v>32.14</v>
      </c>
      <c r="J44" s="21">
        <v>371</v>
      </c>
      <c r="K44" s="22">
        <v>84</v>
      </c>
      <c r="L44" s="21">
        <v>40.51</v>
      </c>
    </row>
    <row r="45" spans="1:12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>
      <c r="A46" s="23"/>
      <c r="B46" s="24"/>
      <c r="C46" s="25"/>
      <c r="D46" s="30" t="s">
        <v>31</v>
      </c>
      <c r="E46" s="27" t="s">
        <v>57</v>
      </c>
      <c r="F46" s="28">
        <v>200</v>
      </c>
      <c r="G46" s="28">
        <v>3</v>
      </c>
      <c r="H46" s="28">
        <v>0</v>
      </c>
      <c r="I46" s="28">
        <v>23</v>
      </c>
      <c r="J46" s="28">
        <v>104</v>
      </c>
      <c r="K46" s="29">
        <v>382</v>
      </c>
      <c r="L46" s="28">
        <v>10.38</v>
      </c>
    </row>
    <row r="47" spans="1:12">
      <c r="A47" s="23"/>
      <c r="B47" s="24"/>
      <c r="C47" s="25"/>
      <c r="D47" s="30" t="s">
        <v>33</v>
      </c>
      <c r="E47" s="27"/>
      <c r="F47" s="28"/>
      <c r="G47" s="28"/>
      <c r="H47" s="28"/>
      <c r="I47" s="28"/>
      <c r="J47" s="28"/>
      <c r="K47" s="29"/>
      <c r="L47" s="28"/>
    </row>
    <row r="48" spans="1:12">
      <c r="A48" s="23"/>
      <c r="B48" s="24"/>
      <c r="C48" s="25"/>
      <c r="D48" s="30" t="s">
        <v>35</v>
      </c>
      <c r="E48" s="27" t="s">
        <v>36</v>
      </c>
      <c r="F48" s="28">
        <v>190</v>
      </c>
      <c r="G48" s="28">
        <v>1</v>
      </c>
      <c r="H48" s="28">
        <v>1</v>
      </c>
      <c r="I48" s="28">
        <v>17</v>
      </c>
      <c r="J48" s="28">
        <v>90</v>
      </c>
      <c r="K48" s="29">
        <v>368</v>
      </c>
      <c r="L48" s="28">
        <v>18.05</v>
      </c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41</v>
      </c>
      <c r="E51" s="35"/>
      <c r="F51" s="36">
        <f>SUM(F44:F50)</f>
        <v>570</v>
      </c>
      <c r="G51" s="36">
        <f t="shared" ref="G51:L51" si="9">SUM(G44:G50)</f>
        <v>27.9</v>
      </c>
      <c r="H51" s="36">
        <f t="shared" si="9"/>
        <v>17.3</v>
      </c>
      <c r="I51" s="36">
        <f t="shared" si="9"/>
        <v>72.14</v>
      </c>
      <c r="J51" s="36">
        <f t="shared" si="9"/>
        <v>565</v>
      </c>
      <c r="K51" s="37"/>
      <c r="L51" s="36">
        <f t="shared" si="9"/>
        <v>68.94</v>
      </c>
    </row>
    <row r="52" spans="1:12">
      <c r="A52" s="38">
        <f>A44</f>
        <v>1</v>
      </c>
      <c r="B52" s="39">
        <f>B44</f>
        <v>3</v>
      </c>
      <c r="C52" s="40" t="s">
        <v>42</v>
      </c>
      <c r="D52" s="30" t="s">
        <v>43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44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45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46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47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48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49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41</v>
      </c>
      <c r="E61" s="35"/>
      <c r="F61" s="36">
        <f>SUM(F52:F60)</f>
        <v>0</v>
      </c>
      <c r="G61" s="36">
        <f t="shared" ref="G61:L61" si="10">SUM(G52:G60)</f>
        <v>0</v>
      </c>
      <c r="H61" s="36">
        <f t="shared" si="10"/>
        <v>0</v>
      </c>
      <c r="I61" s="36">
        <f t="shared" si="10"/>
        <v>0</v>
      </c>
      <c r="J61" s="36">
        <f t="shared" si="10"/>
        <v>0</v>
      </c>
      <c r="K61" s="37"/>
      <c r="L61" s="36">
        <f t="shared" si="10"/>
        <v>0</v>
      </c>
    </row>
    <row r="62" spans="1:12" ht="15.75" thickBot="1">
      <c r="A62" s="41">
        <f>A44</f>
        <v>1</v>
      </c>
      <c r="B62" s="42">
        <f>B44</f>
        <v>3</v>
      </c>
      <c r="C62" s="51" t="s">
        <v>50</v>
      </c>
      <c r="D62" s="52"/>
      <c r="E62" s="43"/>
      <c r="F62" s="44">
        <f>F51+F61</f>
        <v>570</v>
      </c>
      <c r="G62" s="44">
        <f t="shared" ref="G62:L62" si="11">G51+G61</f>
        <v>27.9</v>
      </c>
      <c r="H62" s="44">
        <f t="shared" si="11"/>
        <v>17.3</v>
      </c>
      <c r="I62" s="44">
        <f t="shared" si="11"/>
        <v>72.14</v>
      </c>
      <c r="J62" s="44">
        <f t="shared" si="11"/>
        <v>565</v>
      </c>
      <c r="K62" s="44"/>
      <c r="L62" s="44">
        <f t="shared" si="11"/>
        <v>68.94</v>
      </c>
    </row>
    <row r="63" spans="1:12" ht="25.5">
      <c r="A63" s="16">
        <v>1</v>
      </c>
      <c r="B63" s="17">
        <v>4</v>
      </c>
      <c r="C63" s="18" t="s">
        <v>26</v>
      </c>
      <c r="D63" s="19" t="s">
        <v>27</v>
      </c>
      <c r="E63" s="20" t="s">
        <v>58</v>
      </c>
      <c r="F63" s="21">
        <v>140</v>
      </c>
      <c r="G63" s="21">
        <v>17</v>
      </c>
      <c r="H63" s="21">
        <v>8</v>
      </c>
      <c r="I63" s="21">
        <v>17</v>
      </c>
      <c r="J63" s="21">
        <v>208</v>
      </c>
      <c r="K63" s="22" t="s">
        <v>59</v>
      </c>
      <c r="L63" s="21">
        <v>36.619999999999997</v>
      </c>
    </row>
    <row r="64" spans="1:12">
      <c r="A64" s="23"/>
      <c r="B64" s="24"/>
      <c r="C64" s="25"/>
      <c r="D64" s="26"/>
      <c r="E64" s="27" t="s">
        <v>60</v>
      </c>
      <c r="F64" s="28">
        <v>150</v>
      </c>
      <c r="G64" s="28">
        <v>3</v>
      </c>
      <c r="H64" s="28">
        <v>6</v>
      </c>
      <c r="I64" s="28">
        <v>21</v>
      </c>
      <c r="J64" s="28">
        <v>150</v>
      </c>
      <c r="K64" s="29">
        <v>321</v>
      </c>
      <c r="L64" s="28">
        <v>14.5</v>
      </c>
    </row>
    <row r="65" spans="1:12">
      <c r="A65" s="23"/>
      <c r="B65" s="24"/>
      <c r="C65" s="25"/>
      <c r="D65" s="30" t="s">
        <v>31</v>
      </c>
      <c r="E65" s="27" t="s">
        <v>57</v>
      </c>
      <c r="F65" s="28">
        <v>180</v>
      </c>
      <c r="G65" s="28">
        <v>3</v>
      </c>
      <c r="H65" s="28">
        <v>0</v>
      </c>
      <c r="I65" s="28">
        <v>23</v>
      </c>
      <c r="J65" s="28">
        <v>104</v>
      </c>
      <c r="K65" s="29">
        <v>382</v>
      </c>
      <c r="L65" s="28">
        <v>9.59</v>
      </c>
    </row>
    <row r="66" spans="1:12">
      <c r="A66" s="23"/>
      <c r="B66" s="24"/>
      <c r="C66" s="25"/>
      <c r="D66" s="30" t="s">
        <v>33</v>
      </c>
      <c r="E66" s="27" t="s">
        <v>34</v>
      </c>
      <c r="F66" s="28">
        <v>50</v>
      </c>
      <c r="G66" s="28">
        <v>3</v>
      </c>
      <c r="H66" s="28">
        <v>10</v>
      </c>
      <c r="I66" s="28">
        <v>18</v>
      </c>
      <c r="J66" s="28">
        <v>174</v>
      </c>
      <c r="K66" s="29">
        <v>1</v>
      </c>
      <c r="L66" s="28">
        <v>2.4500000000000002</v>
      </c>
    </row>
    <row r="67" spans="1:12">
      <c r="A67" s="23"/>
      <c r="B67" s="24"/>
      <c r="C67" s="25"/>
      <c r="D67" s="30" t="s">
        <v>35</v>
      </c>
      <c r="E67" s="27"/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 t="s">
        <v>37</v>
      </c>
      <c r="E68" s="27" t="s">
        <v>38</v>
      </c>
      <c r="F68" s="28">
        <v>15</v>
      </c>
      <c r="G68" s="28">
        <v>0</v>
      </c>
      <c r="H68" s="28">
        <v>8</v>
      </c>
      <c r="I68" s="28">
        <v>0</v>
      </c>
      <c r="J68" s="28">
        <v>72</v>
      </c>
      <c r="K68" s="29">
        <v>14</v>
      </c>
      <c r="L68" s="28">
        <v>5.78</v>
      </c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41</v>
      </c>
      <c r="E70" s="35"/>
      <c r="F70" s="36">
        <f>SUM(F63:F69)</f>
        <v>535</v>
      </c>
      <c r="G70" s="36">
        <f t="shared" ref="G70:L70" si="12">SUM(G63:G69)</f>
        <v>26</v>
      </c>
      <c r="H70" s="36">
        <f t="shared" si="12"/>
        <v>32</v>
      </c>
      <c r="I70" s="36">
        <f t="shared" si="12"/>
        <v>79</v>
      </c>
      <c r="J70" s="36">
        <f t="shared" si="12"/>
        <v>708</v>
      </c>
      <c r="K70" s="37"/>
      <c r="L70" s="36">
        <f t="shared" si="12"/>
        <v>68.94</v>
      </c>
    </row>
    <row r="71" spans="1:12">
      <c r="A71" s="38">
        <f>A63</f>
        <v>1</v>
      </c>
      <c r="B71" s="39">
        <f>B63</f>
        <v>4</v>
      </c>
      <c r="C71" s="40" t="s">
        <v>42</v>
      </c>
      <c r="D71" s="30" t="s">
        <v>43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44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45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46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47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48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49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41</v>
      </c>
      <c r="E80" s="35"/>
      <c r="F80" s="36">
        <f>SUM(F71:F79)</f>
        <v>0</v>
      </c>
      <c r="G80" s="36">
        <f t="shared" ref="G80:L80" si="13">SUM(G71:G79)</f>
        <v>0</v>
      </c>
      <c r="H80" s="36">
        <f t="shared" si="13"/>
        <v>0</v>
      </c>
      <c r="I80" s="36">
        <f t="shared" si="13"/>
        <v>0</v>
      </c>
      <c r="J80" s="36">
        <f t="shared" si="13"/>
        <v>0</v>
      </c>
      <c r="K80" s="37"/>
      <c r="L80" s="36">
        <f t="shared" si="13"/>
        <v>0</v>
      </c>
    </row>
    <row r="81" spans="1:12" ht="15.75" thickBot="1">
      <c r="A81" s="41">
        <f>A63</f>
        <v>1</v>
      </c>
      <c r="B81" s="42">
        <f>B63</f>
        <v>4</v>
      </c>
      <c r="C81" s="51" t="s">
        <v>50</v>
      </c>
      <c r="D81" s="52"/>
      <c r="E81" s="43"/>
      <c r="F81" s="44">
        <f>F70+F80</f>
        <v>535</v>
      </c>
      <c r="G81" s="44">
        <f t="shared" ref="G81:L81" si="14">G70+G80</f>
        <v>26</v>
      </c>
      <c r="H81" s="44">
        <f t="shared" si="14"/>
        <v>32</v>
      </c>
      <c r="I81" s="44">
        <f t="shared" si="14"/>
        <v>79</v>
      </c>
      <c r="J81" s="44">
        <f t="shared" si="14"/>
        <v>708</v>
      </c>
      <c r="K81" s="44"/>
      <c r="L81" s="44">
        <f t="shared" si="14"/>
        <v>68.94</v>
      </c>
    </row>
    <row r="82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61</v>
      </c>
      <c r="F82" s="21">
        <v>135</v>
      </c>
      <c r="G82" s="21">
        <v>12</v>
      </c>
      <c r="H82" s="21">
        <v>20</v>
      </c>
      <c r="I82" s="21">
        <v>15</v>
      </c>
      <c r="J82" s="21">
        <v>288</v>
      </c>
      <c r="K82" s="22" t="s">
        <v>62</v>
      </c>
      <c r="L82" s="21">
        <v>57.29</v>
      </c>
    </row>
    <row r="83" spans="1:12">
      <c r="A83" s="23"/>
      <c r="B83" s="24"/>
      <c r="C83" s="25"/>
      <c r="D83" s="26"/>
      <c r="E83" s="27" t="s">
        <v>63</v>
      </c>
      <c r="F83" s="28">
        <v>150</v>
      </c>
      <c r="G83" s="28">
        <v>9</v>
      </c>
      <c r="H83" s="28">
        <v>6</v>
      </c>
      <c r="I83" s="28">
        <v>39</v>
      </c>
      <c r="J83" s="28">
        <v>246</v>
      </c>
      <c r="K83" s="29">
        <v>302</v>
      </c>
      <c r="L83" s="28">
        <v>7.55</v>
      </c>
    </row>
    <row r="84" spans="1:12">
      <c r="A84" s="23"/>
      <c r="B84" s="24"/>
      <c r="C84" s="25"/>
      <c r="D84" s="30" t="s">
        <v>31</v>
      </c>
      <c r="E84" s="27" t="s">
        <v>53</v>
      </c>
      <c r="F84" s="28">
        <v>200</v>
      </c>
      <c r="G84" s="28">
        <v>0</v>
      </c>
      <c r="H84" s="28">
        <v>0</v>
      </c>
      <c r="I84" s="28">
        <v>14</v>
      </c>
      <c r="J84" s="28">
        <v>57</v>
      </c>
      <c r="K84" s="29">
        <v>376</v>
      </c>
      <c r="L84" s="28">
        <v>1.65</v>
      </c>
    </row>
    <row r="85" spans="1:12">
      <c r="A85" s="23"/>
      <c r="B85" s="24"/>
      <c r="C85" s="25"/>
      <c r="D85" s="30" t="s">
        <v>33</v>
      </c>
      <c r="E85" s="27" t="s">
        <v>34</v>
      </c>
      <c r="F85" s="28">
        <v>50</v>
      </c>
      <c r="G85" s="28">
        <v>3</v>
      </c>
      <c r="H85" s="28">
        <v>10</v>
      </c>
      <c r="I85" s="28">
        <v>18</v>
      </c>
      <c r="J85" s="28">
        <v>174</v>
      </c>
      <c r="K85" s="29">
        <v>1</v>
      </c>
      <c r="L85" s="28">
        <v>2.4500000000000002</v>
      </c>
    </row>
    <row r="86" spans="1:12">
      <c r="A86" s="23"/>
      <c r="B86" s="24"/>
      <c r="C86" s="25"/>
      <c r="D86" s="30" t="s">
        <v>35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 t="s">
        <v>55</v>
      </c>
      <c r="E87" s="27"/>
      <c r="F87" s="28"/>
      <c r="G87" s="28"/>
      <c r="H87" s="28"/>
      <c r="I87" s="28"/>
      <c r="J87" s="28"/>
      <c r="K87" s="29"/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41</v>
      </c>
      <c r="E89" s="35"/>
      <c r="F89" s="36">
        <f>SUM(F82:F88)</f>
        <v>535</v>
      </c>
      <c r="G89" s="36">
        <f t="shared" ref="G89:L89" si="15">SUM(G82:G88)</f>
        <v>24</v>
      </c>
      <c r="H89" s="36">
        <f t="shared" si="15"/>
        <v>36</v>
      </c>
      <c r="I89" s="36">
        <f t="shared" si="15"/>
        <v>86</v>
      </c>
      <c r="J89" s="36">
        <f t="shared" si="15"/>
        <v>765</v>
      </c>
      <c r="K89" s="37"/>
      <c r="L89" s="36">
        <f t="shared" si="15"/>
        <v>68.940000000000012</v>
      </c>
    </row>
    <row r="90" spans="1:12">
      <c r="A90" s="38">
        <f>A82</f>
        <v>1</v>
      </c>
      <c r="B90" s="39">
        <f>B82</f>
        <v>5</v>
      </c>
      <c r="C90" s="40" t="s">
        <v>42</v>
      </c>
      <c r="D90" s="30" t="s">
        <v>43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44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45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46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47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48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49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41</v>
      </c>
      <c r="E99" s="35"/>
      <c r="F99" s="36">
        <f>SUM(F90:F98)</f>
        <v>0</v>
      </c>
      <c r="G99" s="36">
        <f t="shared" ref="G99:L99" si="16">SUM(G90:G98)</f>
        <v>0</v>
      </c>
      <c r="H99" s="36">
        <f t="shared" si="16"/>
        <v>0</v>
      </c>
      <c r="I99" s="36">
        <f t="shared" si="16"/>
        <v>0</v>
      </c>
      <c r="J99" s="36">
        <f t="shared" si="16"/>
        <v>0</v>
      </c>
      <c r="K99" s="37"/>
      <c r="L99" s="36">
        <f t="shared" si="16"/>
        <v>0</v>
      </c>
    </row>
    <row r="100" spans="1:12" ht="15.75" thickBot="1">
      <c r="A100" s="41">
        <f>A82</f>
        <v>1</v>
      </c>
      <c r="B100" s="42">
        <f>B82</f>
        <v>5</v>
      </c>
      <c r="C100" s="51" t="s">
        <v>50</v>
      </c>
      <c r="D100" s="52"/>
      <c r="E100" s="43"/>
      <c r="F100" s="44">
        <f>F89+F99</f>
        <v>535</v>
      </c>
      <c r="G100" s="44">
        <f t="shared" ref="G100:L100" si="17">G89+G99</f>
        <v>24</v>
      </c>
      <c r="H100" s="44">
        <f t="shared" si="17"/>
        <v>36</v>
      </c>
      <c r="I100" s="44">
        <f t="shared" si="17"/>
        <v>86</v>
      </c>
      <c r="J100" s="44">
        <f t="shared" si="17"/>
        <v>765</v>
      </c>
      <c r="K100" s="44"/>
      <c r="L100" s="44">
        <f t="shared" si="17"/>
        <v>68.940000000000012</v>
      </c>
    </row>
    <row r="101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64</v>
      </c>
      <c r="F101" s="21">
        <v>250</v>
      </c>
      <c r="G101" s="21">
        <v>4</v>
      </c>
      <c r="H101" s="21">
        <v>5</v>
      </c>
      <c r="I101" s="21">
        <v>42</v>
      </c>
      <c r="J101" s="21">
        <v>229</v>
      </c>
      <c r="K101" s="22">
        <v>177</v>
      </c>
      <c r="L101" s="21">
        <v>19.37</v>
      </c>
    </row>
    <row r="102" spans="1:12">
      <c r="A102" s="23"/>
      <c r="B102" s="24"/>
      <c r="C102" s="25"/>
      <c r="D102" s="26" t="s">
        <v>65</v>
      </c>
      <c r="E102" s="27" t="s">
        <v>40</v>
      </c>
      <c r="F102" s="28">
        <v>40</v>
      </c>
      <c r="G102" s="28">
        <v>4</v>
      </c>
      <c r="H102" s="28">
        <v>28</v>
      </c>
      <c r="I102" s="28">
        <v>30</v>
      </c>
      <c r="J102" s="28">
        <v>388</v>
      </c>
      <c r="K102" s="29"/>
      <c r="L102" s="28">
        <v>6</v>
      </c>
    </row>
    <row r="103" spans="1:12">
      <c r="A103" s="23"/>
      <c r="B103" s="24"/>
      <c r="C103" s="25"/>
      <c r="D103" s="30" t="s">
        <v>31</v>
      </c>
      <c r="E103" s="27" t="s">
        <v>66</v>
      </c>
      <c r="F103" s="28">
        <v>200</v>
      </c>
      <c r="G103" s="28">
        <v>3</v>
      </c>
      <c r="H103" s="28">
        <v>6</v>
      </c>
      <c r="I103" s="28">
        <v>16</v>
      </c>
      <c r="J103" s="28">
        <v>130</v>
      </c>
      <c r="K103" s="29">
        <v>394</v>
      </c>
      <c r="L103" s="28">
        <v>9.5500000000000007</v>
      </c>
    </row>
    <row r="104" spans="1:12">
      <c r="A104" s="23"/>
      <c r="B104" s="24"/>
      <c r="C104" s="25"/>
      <c r="D104" s="30" t="s">
        <v>33</v>
      </c>
      <c r="E104" s="27" t="s">
        <v>34</v>
      </c>
      <c r="F104" s="28">
        <v>50</v>
      </c>
      <c r="G104" s="28">
        <v>3</v>
      </c>
      <c r="H104" s="28">
        <v>10</v>
      </c>
      <c r="I104" s="28">
        <v>18</v>
      </c>
      <c r="J104" s="28">
        <v>174</v>
      </c>
      <c r="K104" s="29">
        <v>1</v>
      </c>
      <c r="L104" s="28">
        <v>2.4500000000000002</v>
      </c>
    </row>
    <row r="105" spans="1:12">
      <c r="A105" s="23"/>
      <c r="B105" s="24"/>
      <c r="C105" s="25"/>
      <c r="D105" s="30" t="s">
        <v>35</v>
      </c>
      <c r="E105" s="27" t="s">
        <v>36</v>
      </c>
      <c r="F105" s="28">
        <v>205</v>
      </c>
      <c r="G105" s="28">
        <v>1</v>
      </c>
      <c r="H105" s="28">
        <v>1</v>
      </c>
      <c r="I105" s="28">
        <v>20</v>
      </c>
      <c r="J105" s="28">
        <v>93</v>
      </c>
      <c r="K105" s="29">
        <v>368</v>
      </c>
      <c r="L105" s="28">
        <v>19.48</v>
      </c>
    </row>
    <row r="106" spans="1:12">
      <c r="A106" s="23"/>
      <c r="B106" s="24"/>
      <c r="C106" s="25"/>
      <c r="D106" s="26" t="s">
        <v>37</v>
      </c>
      <c r="E106" s="27" t="s">
        <v>38</v>
      </c>
      <c r="F106" s="28">
        <v>10</v>
      </c>
      <c r="G106" s="28">
        <v>0</v>
      </c>
      <c r="H106" s="28">
        <v>8</v>
      </c>
      <c r="I106" s="28">
        <v>0</v>
      </c>
      <c r="J106" s="28">
        <v>72</v>
      </c>
      <c r="K106" s="29">
        <v>14</v>
      </c>
      <c r="L106" s="28">
        <v>3.85</v>
      </c>
    </row>
    <row r="107" spans="1:12">
      <c r="A107" s="23"/>
      <c r="B107" s="24"/>
      <c r="C107" s="25"/>
      <c r="D107" s="26" t="s">
        <v>67</v>
      </c>
      <c r="E107" s="27" t="s">
        <v>68</v>
      </c>
      <c r="F107" s="28">
        <v>15</v>
      </c>
      <c r="G107" s="28">
        <v>4</v>
      </c>
      <c r="H107" s="28">
        <v>4</v>
      </c>
      <c r="I107" s="28">
        <v>0</v>
      </c>
      <c r="J107" s="28">
        <v>52</v>
      </c>
      <c r="K107" s="29">
        <v>15</v>
      </c>
      <c r="L107" s="28">
        <v>8.24</v>
      </c>
    </row>
    <row r="108" spans="1:12">
      <c r="A108" s="31"/>
      <c r="B108" s="32"/>
      <c r="C108" s="33"/>
      <c r="D108" s="34" t="s">
        <v>41</v>
      </c>
      <c r="E108" s="35"/>
      <c r="F108" s="36">
        <f>SUM(F101:F107)</f>
        <v>770</v>
      </c>
      <c r="G108" s="36">
        <f t="shared" ref="G108:J108" si="18">SUM(G101:G107)</f>
        <v>19</v>
      </c>
      <c r="H108" s="36">
        <f t="shared" si="18"/>
        <v>62</v>
      </c>
      <c r="I108" s="36">
        <f t="shared" si="18"/>
        <v>126</v>
      </c>
      <c r="J108" s="36">
        <f t="shared" si="18"/>
        <v>1138</v>
      </c>
      <c r="K108" s="37"/>
      <c r="L108" s="36">
        <f t="shared" ref="L108" si="19">SUM(L101:L107)</f>
        <v>68.940000000000012</v>
      </c>
    </row>
    <row r="109" spans="1:12">
      <c r="A109" s="38">
        <f>A101</f>
        <v>2</v>
      </c>
      <c r="B109" s="39">
        <f>B101</f>
        <v>1</v>
      </c>
      <c r="C109" s="40" t="s">
        <v>42</v>
      </c>
      <c r="D109" s="30" t="s">
        <v>43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44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45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46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47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48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49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41</v>
      </c>
      <c r="E118" s="35"/>
      <c r="F118" s="36">
        <f>SUM(F109:F117)</f>
        <v>0</v>
      </c>
      <c r="G118" s="36">
        <f t="shared" ref="G118:J118" si="20">SUM(G109:G117)</f>
        <v>0</v>
      </c>
      <c r="H118" s="36">
        <f t="shared" si="20"/>
        <v>0</v>
      </c>
      <c r="I118" s="36">
        <f t="shared" si="20"/>
        <v>0</v>
      </c>
      <c r="J118" s="36">
        <f t="shared" si="20"/>
        <v>0</v>
      </c>
      <c r="K118" s="37"/>
      <c r="L118" s="36">
        <f t="shared" ref="L118" si="21">SUM(L109:L117)</f>
        <v>0</v>
      </c>
    </row>
    <row r="119" spans="1:12" ht="15.75" thickBot="1">
      <c r="A119" s="41">
        <f>A101</f>
        <v>2</v>
      </c>
      <c r="B119" s="42">
        <f>B101</f>
        <v>1</v>
      </c>
      <c r="C119" s="51" t="s">
        <v>50</v>
      </c>
      <c r="D119" s="52"/>
      <c r="E119" s="43"/>
      <c r="F119" s="44">
        <f>F108+F118</f>
        <v>770</v>
      </c>
      <c r="G119" s="44">
        <f t="shared" ref="G119:L119" si="22">G108+G118</f>
        <v>19</v>
      </c>
      <c r="H119" s="44">
        <f t="shared" si="22"/>
        <v>62</v>
      </c>
      <c r="I119" s="44">
        <f t="shared" si="22"/>
        <v>126</v>
      </c>
      <c r="J119" s="44">
        <f t="shared" si="22"/>
        <v>1138</v>
      </c>
      <c r="K119" s="44"/>
      <c r="L119" s="44">
        <f t="shared" si="22"/>
        <v>68.940000000000012</v>
      </c>
    </row>
    <row r="120" spans="1:12">
      <c r="A120" s="45">
        <v>2</v>
      </c>
      <c r="B120" s="24">
        <v>2</v>
      </c>
      <c r="C120" s="18" t="s">
        <v>26</v>
      </c>
      <c r="D120" s="19" t="s">
        <v>27</v>
      </c>
      <c r="E120" s="20" t="s">
        <v>69</v>
      </c>
      <c r="F120" s="21">
        <v>240</v>
      </c>
      <c r="G120" s="21">
        <v>22</v>
      </c>
      <c r="H120" s="21">
        <v>19</v>
      </c>
      <c r="I120" s="21">
        <v>40</v>
      </c>
      <c r="J120" s="21">
        <v>419</v>
      </c>
      <c r="K120" s="22">
        <v>291</v>
      </c>
      <c r="L120" s="21">
        <v>47.96</v>
      </c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31</v>
      </c>
      <c r="E122" s="27" t="s">
        <v>57</v>
      </c>
      <c r="F122" s="28">
        <v>200</v>
      </c>
      <c r="G122" s="28">
        <v>3</v>
      </c>
      <c r="H122" s="28">
        <v>0</v>
      </c>
      <c r="I122" s="28">
        <v>23</v>
      </c>
      <c r="J122" s="28">
        <v>104</v>
      </c>
      <c r="K122" s="29">
        <v>382</v>
      </c>
      <c r="L122" s="28">
        <v>10.38</v>
      </c>
    </row>
    <row r="123" spans="1:12">
      <c r="A123" s="45"/>
      <c r="B123" s="24"/>
      <c r="C123" s="25"/>
      <c r="D123" s="30" t="s">
        <v>33</v>
      </c>
      <c r="E123" s="27" t="s">
        <v>34</v>
      </c>
      <c r="F123" s="28">
        <v>50</v>
      </c>
      <c r="G123" s="28">
        <v>3</v>
      </c>
      <c r="H123" s="28">
        <v>10</v>
      </c>
      <c r="I123" s="28">
        <v>18</v>
      </c>
      <c r="J123" s="28">
        <v>174</v>
      </c>
      <c r="K123" s="29">
        <v>1</v>
      </c>
      <c r="L123" s="28">
        <v>2.4500000000000002</v>
      </c>
    </row>
    <row r="124" spans="1:12">
      <c r="A124" s="45"/>
      <c r="B124" s="24"/>
      <c r="C124" s="25"/>
      <c r="D124" s="30" t="s">
        <v>35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 t="s">
        <v>67</v>
      </c>
      <c r="E125" s="27" t="s">
        <v>68</v>
      </c>
      <c r="F125" s="28">
        <v>10</v>
      </c>
      <c r="G125" s="28">
        <v>0</v>
      </c>
      <c r="H125" s="28">
        <v>8</v>
      </c>
      <c r="I125" s="28">
        <v>0</v>
      </c>
      <c r="J125" s="28">
        <v>72</v>
      </c>
      <c r="K125" s="29">
        <v>14</v>
      </c>
      <c r="L125" s="28">
        <v>5.15</v>
      </c>
    </row>
    <row r="126" spans="1:12">
      <c r="A126" s="45"/>
      <c r="B126" s="24"/>
      <c r="C126" s="25"/>
      <c r="D126" s="26" t="s">
        <v>70</v>
      </c>
      <c r="E126" s="27" t="s">
        <v>40</v>
      </c>
      <c r="F126" s="28">
        <v>20</v>
      </c>
      <c r="G126" s="28">
        <v>1</v>
      </c>
      <c r="H126" s="28">
        <v>1</v>
      </c>
      <c r="I126" s="28">
        <v>15</v>
      </c>
      <c r="J126" s="28">
        <v>73</v>
      </c>
      <c r="K126" s="29">
        <v>368</v>
      </c>
      <c r="L126" s="28">
        <v>3</v>
      </c>
    </row>
    <row r="127" spans="1:12">
      <c r="A127" s="46"/>
      <c r="B127" s="32"/>
      <c r="C127" s="33"/>
      <c r="D127" s="34" t="s">
        <v>41</v>
      </c>
      <c r="E127" s="35"/>
      <c r="F127" s="36">
        <f>SUM(F120:F126)</f>
        <v>520</v>
      </c>
      <c r="G127" s="36">
        <f t="shared" ref="G127:J127" si="23">SUM(G120:G126)</f>
        <v>29</v>
      </c>
      <c r="H127" s="36">
        <f t="shared" si="23"/>
        <v>38</v>
      </c>
      <c r="I127" s="36">
        <f t="shared" si="23"/>
        <v>96</v>
      </c>
      <c r="J127" s="36">
        <f t="shared" si="23"/>
        <v>842</v>
      </c>
      <c r="K127" s="37"/>
      <c r="L127" s="36">
        <f t="shared" ref="L127" si="24">SUM(L120:L126)</f>
        <v>68.940000000000012</v>
      </c>
    </row>
    <row r="128" spans="1:12">
      <c r="A128" s="39">
        <f>A120</f>
        <v>2</v>
      </c>
      <c r="B128" s="39">
        <f>B120</f>
        <v>2</v>
      </c>
      <c r="C128" s="40" t="s">
        <v>42</v>
      </c>
      <c r="D128" s="30" t="s">
        <v>43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44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45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46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47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48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49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41</v>
      </c>
      <c r="E137" s="35"/>
      <c r="F137" s="36">
        <f>SUM(F128:F136)</f>
        <v>0</v>
      </c>
      <c r="G137" s="36">
        <f t="shared" ref="G137:J137" si="25">SUM(G128:G136)</f>
        <v>0</v>
      </c>
      <c r="H137" s="36">
        <f t="shared" si="25"/>
        <v>0</v>
      </c>
      <c r="I137" s="36">
        <f t="shared" si="25"/>
        <v>0</v>
      </c>
      <c r="J137" s="36">
        <f t="shared" si="25"/>
        <v>0</v>
      </c>
      <c r="K137" s="37"/>
      <c r="L137" s="36">
        <f t="shared" ref="L137" si="26">SUM(L128:L136)</f>
        <v>0</v>
      </c>
    </row>
    <row r="138" spans="1:12" ht="15.75" thickBot="1">
      <c r="A138" s="47">
        <f>A120</f>
        <v>2</v>
      </c>
      <c r="B138" s="47">
        <f>B120</f>
        <v>2</v>
      </c>
      <c r="C138" s="51" t="s">
        <v>50</v>
      </c>
      <c r="D138" s="52"/>
      <c r="E138" s="43"/>
      <c r="F138" s="44">
        <f>F127+F137</f>
        <v>520</v>
      </c>
      <c r="G138" s="44">
        <f t="shared" ref="G138:L138" si="27">G127+G137</f>
        <v>29</v>
      </c>
      <c r="H138" s="44">
        <f t="shared" si="27"/>
        <v>38</v>
      </c>
      <c r="I138" s="44">
        <f t="shared" si="27"/>
        <v>96</v>
      </c>
      <c r="J138" s="44">
        <f t="shared" si="27"/>
        <v>842</v>
      </c>
      <c r="K138" s="44"/>
      <c r="L138" s="44">
        <f t="shared" si="27"/>
        <v>68.940000000000012</v>
      </c>
    </row>
    <row r="139" spans="1:12" ht="25.5">
      <c r="A139" s="16">
        <v>2</v>
      </c>
      <c r="B139" s="17">
        <v>3</v>
      </c>
      <c r="C139" s="18" t="s">
        <v>26</v>
      </c>
      <c r="D139" s="19" t="s">
        <v>27</v>
      </c>
      <c r="E139" s="20" t="s">
        <v>71</v>
      </c>
      <c r="F139" s="21">
        <v>190</v>
      </c>
      <c r="G139" s="21">
        <v>24</v>
      </c>
      <c r="H139" s="21">
        <v>26</v>
      </c>
      <c r="I139" s="21">
        <v>36</v>
      </c>
      <c r="J139" s="21">
        <v>474</v>
      </c>
      <c r="K139" s="22">
        <v>240</v>
      </c>
      <c r="L139" s="21">
        <v>43.17</v>
      </c>
    </row>
    <row r="140" spans="1:12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>
      <c r="A141" s="23"/>
      <c r="B141" s="24"/>
      <c r="C141" s="25"/>
      <c r="D141" s="30" t="s">
        <v>31</v>
      </c>
      <c r="E141" s="27" t="s">
        <v>57</v>
      </c>
      <c r="F141" s="28">
        <v>180</v>
      </c>
      <c r="G141" s="28">
        <v>4</v>
      </c>
      <c r="H141" s="28">
        <v>4</v>
      </c>
      <c r="I141" s="28">
        <v>26</v>
      </c>
      <c r="J141" s="28">
        <v>156</v>
      </c>
      <c r="K141" s="29">
        <v>382</v>
      </c>
      <c r="L141" s="28">
        <v>9.59</v>
      </c>
    </row>
    <row r="142" spans="1:12">
      <c r="A142" s="23"/>
      <c r="B142" s="24"/>
      <c r="C142" s="25"/>
      <c r="D142" s="30" t="s">
        <v>33</v>
      </c>
      <c r="E142" s="27" t="s">
        <v>34</v>
      </c>
      <c r="F142" s="28">
        <v>50</v>
      </c>
      <c r="G142" s="28">
        <v>3</v>
      </c>
      <c r="H142" s="28">
        <v>10</v>
      </c>
      <c r="I142" s="28">
        <v>18</v>
      </c>
      <c r="J142" s="28">
        <v>174</v>
      </c>
      <c r="K142" s="29">
        <v>1</v>
      </c>
      <c r="L142" s="28">
        <v>2.4500000000000002</v>
      </c>
    </row>
    <row r="143" spans="1:12">
      <c r="A143" s="23"/>
      <c r="B143" s="24"/>
      <c r="C143" s="25"/>
      <c r="D143" s="30" t="s">
        <v>35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67</v>
      </c>
      <c r="E144" s="27" t="s">
        <v>30</v>
      </c>
      <c r="F144" s="28">
        <v>15</v>
      </c>
      <c r="G144" s="28">
        <v>4</v>
      </c>
      <c r="H144" s="28">
        <v>4</v>
      </c>
      <c r="I144" s="28">
        <v>0</v>
      </c>
      <c r="J144" s="28">
        <v>52</v>
      </c>
      <c r="K144" s="29">
        <v>15</v>
      </c>
      <c r="L144" s="28">
        <v>7.73</v>
      </c>
    </row>
    <row r="145" spans="1:12">
      <c r="A145" s="23"/>
      <c r="B145" s="24"/>
      <c r="C145" s="25"/>
      <c r="D145" s="26" t="s">
        <v>65</v>
      </c>
      <c r="E145" s="27" t="s">
        <v>40</v>
      </c>
      <c r="F145" s="28">
        <v>40</v>
      </c>
      <c r="G145" s="28">
        <v>3</v>
      </c>
      <c r="H145" s="28">
        <v>3</v>
      </c>
      <c r="I145" s="28">
        <v>33</v>
      </c>
      <c r="J145" s="28">
        <v>171</v>
      </c>
      <c r="K145" s="29"/>
      <c r="L145" s="28">
        <v>6</v>
      </c>
    </row>
    <row r="146" spans="1:12">
      <c r="A146" s="31"/>
      <c r="B146" s="32"/>
      <c r="C146" s="33"/>
      <c r="D146" s="34" t="s">
        <v>41</v>
      </c>
      <c r="E146" s="35"/>
      <c r="F146" s="36">
        <f>SUM(F139:F145)</f>
        <v>475</v>
      </c>
      <c r="G146" s="36">
        <f t="shared" ref="G146:J146" si="28">SUM(G139:G145)</f>
        <v>38</v>
      </c>
      <c r="H146" s="36">
        <f t="shared" si="28"/>
        <v>47</v>
      </c>
      <c r="I146" s="36">
        <f t="shared" si="28"/>
        <v>113</v>
      </c>
      <c r="J146" s="36">
        <f t="shared" si="28"/>
        <v>1027</v>
      </c>
      <c r="K146" s="37"/>
      <c r="L146" s="36">
        <f t="shared" ref="L146" si="29">SUM(L139:L145)</f>
        <v>68.940000000000012</v>
      </c>
    </row>
    <row r="147" spans="1:12">
      <c r="A147" s="38">
        <f>A139</f>
        <v>2</v>
      </c>
      <c r="B147" s="39">
        <f>B139</f>
        <v>3</v>
      </c>
      <c r="C147" s="40" t="s">
        <v>42</v>
      </c>
      <c r="D147" s="30" t="s">
        <v>43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44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45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46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47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48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49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41</v>
      </c>
      <c r="E156" s="35"/>
      <c r="F156" s="36">
        <f>SUM(F147:F155)</f>
        <v>0</v>
      </c>
      <c r="G156" s="36">
        <f t="shared" ref="G156:J156" si="30">SUM(G147:G155)</f>
        <v>0</v>
      </c>
      <c r="H156" s="36">
        <f t="shared" si="30"/>
        <v>0</v>
      </c>
      <c r="I156" s="36">
        <f t="shared" si="30"/>
        <v>0</v>
      </c>
      <c r="J156" s="36">
        <f t="shared" si="30"/>
        <v>0</v>
      </c>
      <c r="K156" s="37"/>
      <c r="L156" s="36">
        <f t="shared" ref="L156" si="31">SUM(L147:L155)</f>
        <v>0</v>
      </c>
    </row>
    <row r="157" spans="1:12" ht="15.75" thickBot="1">
      <c r="A157" s="41">
        <f>A139</f>
        <v>2</v>
      </c>
      <c r="B157" s="42">
        <f>B139</f>
        <v>3</v>
      </c>
      <c r="C157" s="51" t="s">
        <v>50</v>
      </c>
      <c r="D157" s="52"/>
      <c r="E157" s="43"/>
      <c r="F157" s="44">
        <f>F146+F156</f>
        <v>475</v>
      </c>
      <c r="G157" s="44">
        <f t="shared" ref="G157:L157" si="32">G146+G156</f>
        <v>38</v>
      </c>
      <c r="H157" s="44">
        <f t="shared" si="32"/>
        <v>47</v>
      </c>
      <c r="I157" s="44">
        <f t="shared" si="32"/>
        <v>113</v>
      </c>
      <c r="J157" s="44">
        <f t="shared" si="32"/>
        <v>1027</v>
      </c>
      <c r="K157" s="44"/>
      <c r="L157" s="44">
        <f t="shared" si="32"/>
        <v>68.940000000000012</v>
      </c>
    </row>
    <row r="158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72</v>
      </c>
      <c r="F158" s="21">
        <v>130</v>
      </c>
      <c r="G158" s="21">
        <v>11</v>
      </c>
      <c r="H158" s="21">
        <v>6</v>
      </c>
      <c r="I158" s="21">
        <v>5</v>
      </c>
      <c r="J158" s="21">
        <v>118</v>
      </c>
      <c r="K158" s="22">
        <v>259</v>
      </c>
      <c r="L158" s="21">
        <v>23.68</v>
      </c>
    </row>
    <row r="159" spans="1:12">
      <c r="A159" s="23"/>
      <c r="B159" s="24"/>
      <c r="C159" s="25"/>
      <c r="D159" s="26"/>
      <c r="E159" s="27" t="s">
        <v>60</v>
      </c>
      <c r="F159" s="28">
        <v>150</v>
      </c>
      <c r="G159" s="28">
        <v>3</v>
      </c>
      <c r="H159" s="28">
        <v>6</v>
      </c>
      <c r="I159" s="28">
        <v>21</v>
      </c>
      <c r="J159" s="28">
        <v>150</v>
      </c>
      <c r="K159" s="29">
        <v>321</v>
      </c>
      <c r="L159" s="28">
        <v>14.52</v>
      </c>
    </row>
    <row r="160" spans="1:12">
      <c r="A160" s="23"/>
      <c r="B160" s="24"/>
      <c r="C160" s="25"/>
      <c r="D160" s="30" t="s">
        <v>31</v>
      </c>
      <c r="E160" s="27" t="s">
        <v>66</v>
      </c>
      <c r="F160" s="28">
        <v>180</v>
      </c>
      <c r="G160" s="28">
        <v>3</v>
      </c>
      <c r="H160" s="28">
        <v>5</v>
      </c>
      <c r="I160" s="28">
        <v>14</v>
      </c>
      <c r="J160" s="28">
        <v>113</v>
      </c>
      <c r="K160" s="29">
        <v>394</v>
      </c>
      <c r="L160" s="28">
        <v>8.76</v>
      </c>
    </row>
    <row r="161" spans="1:12">
      <c r="A161" s="23"/>
      <c r="B161" s="24"/>
      <c r="C161" s="25"/>
      <c r="D161" s="30" t="s">
        <v>33</v>
      </c>
      <c r="E161" s="27" t="s">
        <v>34</v>
      </c>
      <c r="F161" s="28">
        <v>50</v>
      </c>
      <c r="G161" s="28">
        <v>3</v>
      </c>
      <c r="H161" s="28">
        <v>10</v>
      </c>
      <c r="I161" s="28">
        <v>18</v>
      </c>
      <c r="J161" s="28">
        <v>174</v>
      </c>
      <c r="K161" s="29">
        <v>1</v>
      </c>
      <c r="L161" s="28">
        <v>2.4500000000000002</v>
      </c>
    </row>
    <row r="162" spans="1:12">
      <c r="A162" s="23"/>
      <c r="B162" s="24"/>
      <c r="C162" s="25"/>
      <c r="D162" s="30" t="s">
        <v>35</v>
      </c>
      <c r="E162" s="27" t="s">
        <v>36</v>
      </c>
      <c r="F162" s="28">
        <v>165</v>
      </c>
      <c r="G162" s="28">
        <v>1</v>
      </c>
      <c r="H162" s="28">
        <v>1</v>
      </c>
      <c r="I162" s="28">
        <v>16</v>
      </c>
      <c r="J162" s="28">
        <v>77</v>
      </c>
      <c r="K162" s="29">
        <v>368</v>
      </c>
      <c r="L162" s="28">
        <v>15.68</v>
      </c>
    </row>
    <row r="163" spans="1:12">
      <c r="A163" s="23"/>
      <c r="B163" s="24"/>
      <c r="C163" s="25"/>
      <c r="D163" s="26" t="s">
        <v>37</v>
      </c>
      <c r="E163" s="27" t="s">
        <v>38</v>
      </c>
      <c r="F163" s="28">
        <v>10</v>
      </c>
      <c r="G163" s="28">
        <v>0</v>
      </c>
      <c r="H163" s="28">
        <v>8</v>
      </c>
      <c r="I163" s="28">
        <v>0</v>
      </c>
      <c r="J163" s="28">
        <v>72</v>
      </c>
      <c r="K163" s="29">
        <v>14</v>
      </c>
      <c r="L163" s="28">
        <v>3.85</v>
      </c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41</v>
      </c>
      <c r="E165" s="35"/>
      <c r="F165" s="36">
        <f>SUM(F158:F164)</f>
        <v>685</v>
      </c>
      <c r="G165" s="36">
        <f t="shared" ref="G165:J165" si="33">SUM(G158:G164)</f>
        <v>21</v>
      </c>
      <c r="H165" s="36">
        <f t="shared" si="33"/>
        <v>36</v>
      </c>
      <c r="I165" s="36">
        <f t="shared" si="33"/>
        <v>74</v>
      </c>
      <c r="J165" s="36">
        <f t="shared" si="33"/>
        <v>704</v>
      </c>
      <c r="K165" s="37"/>
      <c r="L165" s="36">
        <f t="shared" ref="L165" si="34">SUM(L158:L164)</f>
        <v>68.94</v>
      </c>
    </row>
    <row r="166" spans="1:12">
      <c r="A166" s="38">
        <f>A158</f>
        <v>2</v>
      </c>
      <c r="B166" s="39">
        <f>B158</f>
        <v>4</v>
      </c>
      <c r="C166" s="40" t="s">
        <v>42</v>
      </c>
      <c r="D166" s="30" t="s">
        <v>43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44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45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46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47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48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49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41</v>
      </c>
      <c r="E175" s="35"/>
      <c r="F175" s="36">
        <f>SUM(F166:F174)</f>
        <v>0</v>
      </c>
      <c r="G175" s="36">
        <f t="shared" ref="G175:J175" si="35">SUM(G166:G174)</f>
        <v>0</v>
      </c>
      <c r="H175" s="36">
        <f t="shared" si="35"/>
        <v>0</v>
      </c>
      <c r="I175" s="36">
        <f t="shared" si="35"/>
        <v>0</v>
      </c>
      <c r="J175" s="36">
        <f t="shared" si="35"/>
        <v>0</v>
      </c>
      <c r="K175" s="37"/>
      <c r="L175" s="36">
        <f t="shared" ref="L175" si="36">SUM(L166:L174)</f>
        <v>0</v>
      </c>
    </row>
    <row r="176" spans="1:12" ht="15.75" thickBot="1">
      <c r="A176" s="41">
        <f>A158</f>
        <v>2</v>
      </c>
      <c r="B176" s="42">
        <f>B158</f>
        <v>4</v>
      </c>
      <c r="C176" s="51" t="s">
        <v>50</v>
      </c>
      <c r="D176" s="52"/>
      <c r="E176" s="43"/>
      <c r="F176" s="44">
        <f>F165+F175</f>
        <v>685</v>
      </c>
      <c r="G176" s="44">
        <f t="shared" ref="G176:L176" si="37">G165+G175</f>
        <v>21</v>
      </c>
      <c r="H176" s="44">
        <f t="shared" si="37"/>
        <v>36</v>
      </c>
      <c r="I176" s="44">
        <f t="shared" si="37"/>
        <v>74</v>
      </c>
      <c r="J176" s="44">
        <f t="shared" si="37"/>
        <v>704</v>
      </c>
      <c r="K176" s="44"/>
      <c r="L176" s="44">
        <f t="shared" si="37"/>
        <v>68.94</v>
      </c>
    </row>
    <row r="177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73</v>
      </c>
      <c r="F177" s="21">
        <v>90</v>
      </c>
      <c r="G177" s="21">
        <v>12</v>
      </c>
      <c r="H177" s="21">
        <v>20</v>
      </c>
      <c r="I177" s="21">
        <v>3</v>
      </c>
      <c r="J177" s="21">
        <v>240</v>
      </c>
      <c r="K177" s="22">
        <v>277</v>
      </c>
      <c r="L177" s="21">
        <v>53.83</v>
      </c>
    </row>
    <row r="178" spans="1:12">
      <c r="A178" s="23"/>
      <c r="B178" s="24"/>
      <c r="C178" s="25"/>
      <c r="D178" s="26"/>
      <c r="E178" s="27" t="s">
        <v>74</v>
      </c>
      <c r="F178" s="28">
        <v>150</v>
      </c>
      <c r="G178" s="28">
        <v>9</v>
      </c>
      <c r="H178" s="28">
        <v>10</v>
      </c>
      <c r="I178" s="28">
        <v>48</v>
      </c>
      <c r="J178" s="28">
        <v>318</v>
      </c>
      <c r="K178" s="29">
        <v>309</v>
      </c>
      <c r="L178" s="28">
        <v>5.31</v>
      </c>
    </row>
    <row r="179" spans="1:12">
      <c r="A179" s="23"/>
      <c r="B179" s="24"/>
      <c r="C179" s="25"/>
      <c r="D179" s="30" t="s">
        <v>31</v>
      </c>
      <c r="E179" s="27" t="s">
        <v>53</v>
      </c>
      <c r="F179" s="28">
        <v>180</v>
      </c>
      <c r="G179" s="28">
        <v>0</v>
      </c>
      <c r="H179" s="28">
        <v>0</v>
      </c>
      <c r="I179" s="28">
        <v>14</v>
      </c>
      <c r="J179" s="28">
        <v>57</v>
      </c>
      <c r="K179" s="29">
        <v>376</v>
      </c>
      <c r="L179" s="28">
        <v>1.57</v>
      </c>
    </row>
    <row r="180" spans="1:12">
      <c r="A180" s="23"/>
      <c r="B180" s="24"/>
      <c r="C180" s="25"/>
      <c r="D180" s="30" t="s">
        <v>33</v>
      </c>
      <c r="E180" s="27" t="s">
        <v>34</v>
      </c>
      <c r="F180" s="28">
        <v>50</v>
      </c>
      <c r="G180" s="28">
        <v>3</v>
      </c>
      <c r="H180" s="28">
        <v>10</v>
      </c>
      <c r="I180" s="28">
        <v>18</v>
      </c>
      <c r="J180" s="28">
        <v>174</v>
      </c>
      <c r="K180" s="29">
        <v>1</v>
      </c>
      <c r="L180" s="28">
        <v>2.4500000000000002</v>
      </c>
    </row>
    <row r="181" spans="1:12">
      <c r="A181" s="23"/>
      <c r="B181" s="24"/>
      <c r="C181" s="25"/>
      <c r="D181" s="30" t="s">
        <v>35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 t="s">
        <v>37</v>
      </c>
      <c r="E182" s="27" t="s">
        <v>38</v>
      </c>
      <c r="F182" s="28">
        <v>15</v>
      </c>
      <c r="G182" s="28">
        <v>0</v>
      </c>
      <c r="H182" s="28">
        <v>8</v>
      </c>
      <c r="I182" s="28">
        <v>0</v>
      </c>
      <c r="J182" s="28">
        <v>72</v>
      </c>
      <c r="K182" s="29">
        <v>14</v>
      </c>
      <c r="L182" s="28">
        <v>5.78</v>
      </c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>
      <c r="A184" s="31"/>
      <c r="B184" s="32"/>
      <c r="C184" s="33"/>
      <c r="D184" s="34" t="s">
        <v>41</v>
      </c>
      <c r="E184" s="35"/>
      <c r="F184" s="36">
        <f>SUM(F177:F183)</f>
        <v>485</v>
      </c>
      <c r="G184" s="36">
        <f t="shared" ref="G184:J184" si="38">SUM(G177:G183)</f>
        <v>24</v>
      </c>
      <c r="H184" s="36">
        <f t="shared" si="38"/>
        <v>48</v>
      </c>
      <c r="I184" s="36">
        <f t="shared" si="38"/>
        <v>83</v>
      </c>
      <c r="J184" s="36">
        <f t="shared" si="38"/>
        <v>861</v>
      </c>
      <c r="K184" s="37"/>
      <c r="L184" s="36">
        <f t="shared" ref="L184" si="39">SUM(L177:L183)</f>
        <v>68.94</v>
      </c>
    </row>
    <row r="185" spans="1:12">
      <c r="A185" s="38">
        <f>A177</f>
        <v>2</v>
      </c>
      <c r="B185" s="39">
        <f>B177</f>
        <v>5</v>
      </c>
      <c r="C185" s="40" t="s">
        <v>42</v>
      </c>
      <c r="D185" s="30" t="s">
        <v>43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44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45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46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47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48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49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41</v>
      </c>
      <c r="E194" s="35"/>
      <c r="F194" s="36">
        <f>SUM(F185:F193)</f>
        <v>0</v>
      </c>
      <c r="G194" s="36">
        <f t="shared" ref="G194:J194" si="40">SUM(G185:G193)</f>
        <v>0</v>
      </c>
      <c r="H194" s="36">
        <f t="shared" si="40"/>
        <v>0</v>
      </c>
      <c r="I194" s="36">
        <f t="shared" si="40"/>
        <v>0</v>
      </c>
      <c r="J194" s="36">
        <f t="shared" si="40"/>
        <v>0</v>
      </c>
      <c r="K194" s="37"/>
      <c r="L194" s="36">
        <f t="shared" ref="L194" si="41">SUM(L185:L193)</f>
        <v>0</v>
      </c>
    </row>
    <row r="195" spans="1:12" ht="15.75" thickBot="1">
      <c r="A195" s="41">
        <f>A177</f>
        <v>2</v>
      </c>
      <c r="B195" s="42">
        <f>B177</f>
        <v>5</v>
      </c>
      <c r="C195" s="51" t="s">
        <v>50</v>
      </c>
      <c r="D195" s="52"/>
      <c r="E195" s="43"/>
      <c r="F195" s="44">
        <f>F184+F194</f>
        <v>485</v>
      </c>
      <c r="G195" s="44">
        <f t="shared" ref="G195:L195" si="42">G184+G194</f>
        <v>24</v>
      </c>
      <c r="H195" s="44">
        <f t="shared" si="42"/>
        <v>48</v>
      </c>
      <c r="I195" s="44">
        <f t="shared" si="42"/>
        <v>83</v>
      </c>
      <c r="J195" s="44">
        <f t="shared" si="42"/>
        <v>861</v>
      </c>
      <c r="K195" s="44"/>
      <c r="L195" s="44">
        <f t="shared" si="42"/>
        <v>68.94</v>
      </c>
    </row>
    <row r="196" spans="1:12" ht="15.75" thickBot="1">
      <c r="A196" s="48"/>
      <c r="B196" s="49"/>
      <c r="C196" s="56" t="s">
        <v>75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589.1</v>
      </c>
      <c r="G196" s="50">
        <f t="shared" ref="G196:J196" si="43">(G24+G43+G62+G81+G100+G119+G138+G157+G176+G195)/(IF(G24=0,0,1)+IF(G43=0,0,1)+IF(G62=0,0,1)+IF(G81=0,0,1)+IF(G100=0,0,1)+IF(G119=0,0,1)+IF(G138=0,0,1)+IF(G157=0,0,1)+IF(G176=0,0,1)+IF(G195=0,0,1))</f>
        <v>25.39</v>
      </c>
      <c r="H196" s="50">
        <f t="shared" si="43"/>
        <v>42.43</v>
      </c>
      <c r="I196" s="50">
        <f t="shared" si="43"/>
        <v>93.013999999999996</v>
      </c>
      <c r="J196" s="50">
        <f t="shared" si="43"/>
        <v>857.1</v>
      </c>
      <c r="K196" s="50"/>
      <c r="L196" s="50">
        <f t="shared" ref="L196" si="44">(L24+L43+L62+L81+L100+L119+L138+L157+L176+L195)/(IF(L24=0,0,1)+IF(L43=0,0,1)+IF(L62=0,0,1)+IF(L81=0,0,1)+IF(L100=0,0,1)+IF(L119=0,0,1)+IF(L138=0,0,1)+IF(L157=0,0,1)+IF(L176=0,0,1)+IF(L195=0,0,1))</f>
        <v>68.940000000000012</v>
      </c>
    </row>
    <row r="197" spans="1:12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2024-03-03T10:51:18Z</dcterms:modified>
</cp:coreProperties>
</file>